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<sst xmlns="http://schemas.openxmlformats.org/spreadsheetml/2006/main" count="292" uniqueCount="219">
  <si>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</si>
  <si>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</si>
  <si>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</si>
  <si>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</si>
  <si>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</si>
  <si>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</si>
  <si>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</si>
  <si>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</si>
  <si>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</si>
  <si>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</si>
  <si>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</si>
  <si>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</si>
  <si>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</si>
  <si>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</si>
  <si>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</si>
  <si>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</si>
  <si>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</si>
  <si>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</si>
  <si>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</si>
  <si>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</si>
  <si>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</si>
  <si>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</si>
  <si>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</si>
  <si>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</si>
  <si>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</si>
  <si>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</si>
  <si>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</si>
  <si>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</si>
  <si>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</si>
  <si>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</si>
  <si>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</si>
  <si>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</si>
  <si>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</si>
  <si>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</si>
  <si>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</si>
  <si>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</si>
  <si>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</si>
  <si>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</si>
  <si>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</si>
  <si>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</si>
  <si>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</si>
  <si>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</si>
  <si>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</si>
  <si>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</si>
  <si>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</si>
  <si>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</si>
  <si>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</si>
  <si>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</si>
  <si>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</si>
  <si>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</si>
  <si>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</si>
  <si>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</si>
  <si>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</si>
  <si>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</si>
  <si>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</si>
  <si>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</si>
  <si>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</si>
  <si>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</si>
  <si>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</si>
  <si>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</si>
  <si>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</si>
  <si>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</si>
  <si>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</si>
  <si>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</si>
  <si>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</si>
  <si>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</si>
  <si>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</si>
  <si>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</si>
  <si>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</si>
  <si>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</si>
  <si>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</si>
  <si>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</si>
  <si>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</si>
  <si>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</si>
  <si>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</si>
  <si>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</si>
  <si>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</si>
  <si>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</si>
  <si>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</si>
  <si>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</si>
  <si>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</si>
  <si>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</si>
  <si>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</si>
  <si>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</si>
  <si>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</si>
  <si>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</si>
  <si>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</si>
  <si>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</si>
  <si>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</si>
  <si>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</si>
  <si>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</si>
  <si>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</si>
  <si>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</si>
  <si>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</si>
  <si>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</si>
  <si>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</si>
  <si>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</si>
  <si>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</si>
  <si>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</si>
  <si>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</si>
  <si>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</si>
  <si>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</si>
  <si>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</si>
  <si>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</si>
  <si>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</si>
  <si>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</si>
  <si>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</si>
  <si>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</si>
  <si>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</si>
  <si>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</si>
  <si>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</si>
  <si>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</si>
  <si>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</si>
  <si>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</si>
  <si>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</si>
  <si>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</si>
  <si>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</si>
  <si>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</si>
  <si>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</si>
  <si>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</si>
  <si>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</si>
  <si>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</si>
  <si>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</si>
  <si>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</si>
  <si>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</si>
  <si>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</si>
  <si>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</si>
  <si>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</si>
  <si>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</si>
  <si>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</si>
  <si>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</si>
  <si>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</si>
  <si>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</si>
  <si>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</si>
  <si>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</si>
  <si>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</si>
  <si>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</si>
  <si>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</si>
  <si>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</si>
  <si>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</si>
  <si>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</si>
  <si>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</si>
  <si>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</si>
  <si>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</si>
  <si>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</si>
  <si>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</si>
  <si>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</si>
  <si>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</si>
  <si>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</si>
  <si>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</si>
  <si>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</si>
  <si>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</si>
  <si>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</si>
  <si>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</si>
  <si>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</si>
  <si>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</si>
  <si>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</si>
  <si>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</si>
  <si>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</si>
  <si>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</si>
  <si>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</si>
  <si>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</si>
  <si>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</si>
  <si>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</si>
  <si>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</si>
  <si>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</si>
  <si>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</si>
  <si>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</si>
  <si>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</si>
  <si>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</si>
  <si>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</si>
  <si>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</si>
  <si>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</si>
  <si>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</si>
  <si>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</si>
  <si>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</si>
  <si>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</si>
  <si>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</si>
  <si>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</si>
  <si>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</si>
  <si>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</si>
  <si>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</si>
  <si>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</si>
  <si>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</si>
  <si>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</si>
  <si>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</si>
  <si>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</si>
  <si>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</si>
  <si>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</si>
  <si>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</si>
  <si>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</si>
  <si>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</si>
  <si>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</si>
  <si>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</si>
  <si>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</si>
  <si>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</si>
  <si>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</si>
  <si>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</si>
  <si>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</si>
  <si>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</si>
  <si>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</si>
  <si>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</si>
  <si>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</si>
  <si>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</si>
  <si>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</si>
  <si>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</si>
  <si>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</si>
  <si>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</si>
  <si>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</si>
  <si>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</si>
  <si>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</si>
  <si>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</si>
  <si>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Гребінківський районний суд Полтавської області</t>
  </si>
  <si>
    <t>37400.м. Гребінка.вул. Ярослава Мудрого 4</t>
  </si>
  <si>
    <t>Доручення судів України / іноземних судів</t>
  </si>
  <si>
    <t xml:space="preserve">Розглянуто справ судом присяжних </t>
  </si>
  <si>
    <t>5 січня 2023 року</t>
  </si>
  <si>
    <t>Яна ТАТІЩЕВА</t>
  </si>
  <si>
    <t xml:space="preserve">Тетяна КВІТКА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</si>
</sst>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&amp;LC5C8995C&amp;C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5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134</v>
      </c>
      <c r="F6" s="103">
        <v>86</v>
      </c>
      <c r="G6" s="103"/>
      <c r="H6" s="103">
        <v>74</v>
      </c>
      <c r="I6" s="121" t="s">
        <v>209</v>
      </c>
      <c r="J6" s="103">
        <v>60</v>
      </c>
      <c r="K6" s="84">
        <v>21</v>
      </c>
      <c r="L6" s="91">
        <f aca="true" t="shared" si="0" ref="L6:L46">E6-F6</f>
        <v>48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</v>
      </c>
      <c r="F7" s="103">
        <v>5</v>
      </c>
      <c r="G7" s="103"/>
      <c r="H7" s="103">
        <v>5</v>
      </c>
      <c r="I7" s="103"/>
      <c r="J7" s="103"/>
      <c r="K7" s="84"/>
      <c r="L7" s="91">
        <f t="shared" si="0"/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52</v>
      </c>
      <c r="F9" s="103">
        <v>46</v>
      </c>
      <c r="G9" s="103"/>
      <c r="H9" s="85">
        <v>51</v>
      </c>
      <c r="I9" s="103">
        <v>42</v>
      </c>
      <c r="J9" s="103">
        <v>1</v>
      </c>
      <c r="K9" s="84"/>
      <c r="L9" s="91">
        <f t="shared" si="0"/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3">
        <v>1</v>
      </c>
      <c r="F12" s="103">
        <v>1</v>
      </c>
      <c r="G12" s="103"/>
      <c r="H12" s="103">
        <v>1</v>
      </c>
      <c r="I12" s="103">
        <v>1</v>
      </c>
      <c r="J12" s="103"/>
      <c r="K12" s="84"/>
      <c r="L12" s="91">
        <f t="shared" si="0"/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6">
        <v>3</v>
      </c>
      <c r="F15" s="106">
        <v>3</v>
      </c>
      <c r="G15" s="106"/>
      <c r="H15" s="106">
        <v>3</v>
      </c>
      <c r="I15" s="106">
        <v>3</v>
      </c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198</v>
      </c>
      <c r="F16" s="84">
        <f t="shared" si="1"/>
        <v>144</v>
      </c>
      <c r="G16" s="84">
        <f t="shared" si="1"/>
        <v>0</v>
      </c>
      <c r="H16" s="84">
        <f t="shared" si="1"/>
        <v>137</v>
      </c>
      <c r="I16" s="84">
        <f t="shared" si="1"/>
        <v>48</v>
      </c>
      <c r="J16" s="84">
        <f t="shared" si="1"/>
        <v>61</v>
      </c>
      <c r="K16" s="84">
        <f t="shared" si="1"/>
        <v>21</v>
      </c>
      <c r="L16" s="91">
        <f t="shared" si="0"/>
        <v>54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11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11</v>
      </c>
      <c r="F18" s="84">
        <v>11</v>
      </c>
      <c r="G18" s="84"/>
      <c r="H18" s="84">
        <v>11</v>
      </c>
      <c r="I18" s="84">
        <v>10</v>
      </c>
      <c r="J18" s="84"/>
      <c r="K18" s="84"/>
      <c r="L18" s="91">
        <f t="shared" si="0"/>
        <v>0</v>
      </c>
    </row>
    <row r="19" spans="1:12" ht="26.25" customHeight="1">
      <c r="A19" s="166"/>
      <c r="B19" s="158" t="s">
        <v>208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193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12</v>
      </c>
      <c r="F25" s="94">
        <v>12</v>
      </c>
      <c r="G25" s="94"/>
      <c r="H25" s="94">
        <v>12</v>
      </c>
      <c r="I25" s="94">
        <v>10</v>
      </c>
      <c r="J25" s="94"/>
      <c r="K25" s="94"/>
      <c r="L25" s="91">
        <f t="shared" si="0"/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481</v>
      </c>
      <c r="F26" s="84">
        <v>477</v>
      </c>
      <c r="G26" s="84"/>
      <c r="H26" s="84">
        <v>385</v>
      </c>
      <c r="I26" s="84">
        <v>266</v>
      </c>
      <c r="J26" s="84">
        <v>96</v>
      </c>
      <c r="K26" s="84"/>
      <c r="L26" s="91">
        <f t="shared" si="0"/>
        <v>4</v>
      </c>
    </row>
    <row r="27" spans="1:12" ht="26.25" customHeight="1">
      <c r="A27" s="175"/>
      <c r="B27" s="158" t="s">
        <v>208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3</v>
      </c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366</v>
      </c>
      <c r="F28" s="84">
        <v>352</v>
      </c>
      <c r="G28" s="84">
        <v>1</v>
      </c>
      <c r="H28" s="84">
        <v>355</v>
      </c>
      <c r="I28" s="84">
        <v>325</v>
      </c>
      <c r="J28" s="84">
        <v>11</v>
      </c>
      <c r="K28" s="84"/>
      <c r="L28" s="91">
        <f t="shared" si="0"/>
        <v>14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440</v>
      </c>
      <c r="F29" s="84">
        <v>325</v>
      </c>
      <c r="G29" s="84">
        <v>1</v>
      </c>
      <c r="H29" s="84">
        <v>350</v>
      </c>
      <c r="I29" s="84">
        <v>298</v>
      </c>
      <c r="J29" s="84">
        <v>90</v>
      </c>
      <c r="K29" s="84">
        <v>7</v>
      </c>
      <c r="L29" s="91">
        <f t="shared" si="0"/>
        <v>115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37</v>
      </c>
      <c r="F30" s="84">
        <v>37</v>
      </c>
      <c r="G30" s="84"/>
      <c r="H30" s="84">
        <v>36</v>
      </c>
      <c r="I30" s="84">
        <v>34</v>
      </c>
      <c r="J30" s="84">
        <v>1</v>
      </c>
      <c r="K30" s="84"/>
      <c r="L30" s="91">
        <f t="shared" si="0"/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37</v>
      </c>
      <c r="F31" s="84">
        <v>35</v>
      </c>
      <c r="G31" s="84"/>
      <c r="H31" s="84">
        <v>30</v>
      </c>
      <c r="I31" s="84">
        <v>25</v>
      </c>
      <c r="J31" s="84">
        <v>7</v>
      </c>
      <c r="K31" s="84"/>
      <c r="L31" s="91">
        <f t="shared" si="0"/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2</v>
      </c>
      <c r="I32" s="84">
        <v>1</v>
      </c>
      <c r="J32" s="84">
        <v>1</v>
      </c>
      <c r="K32" s="84"/>
      <c r="L32" s="91">
        <f t="shared" si="0"/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193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5</v>
      </c>
      <c r="G36" s="84"/>
      <c r="H36" s="84">
        <v>6</v>
      </c>
      <c r="I36" s="84">
        <v>3</v>
      </c>
      <c r="J36" s="84"/>
      <c r="K36" s="84"/>
      <c r="L36" s="91">
        <f t="shared" si="0"/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</v>
      </c>
      <c r="F37" s="84">
        <v>9</v>
      </c>
      <c r="G37" s="84"/>
      <c r="H37" s="84">
        <v>9</v>
      </c>
      <c r="I37" s="84">
        <v>6</v>
      </c>
      <c r="J37" s="84">
        <v>1</v>
      </c>
      <c r="K37" s="84"/>
      <c r="L37" s="91">
        <f t="shared" si="0"/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1027</v>
      </c>
      <c r="F40" s="94">
        <v>904</v>
      </c>
      <c r="G40" s="94">
        <v>1</v>
      </c>
      <c r="H40" s="94">
        <v>819</v>
      </c>
      <c r="I40" s="94">
        <v>602</v>
      </c>
      <c r="J40" s="94">
        <v>208</v>
      </c>
      <c r="K40" s="94">
        <v>7</v>
      </c>
      <c r="L40" s="91">
        <f t="shared" si="0"/>
        <v>123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343</v>
      </c>
      <c r="F41" s="84">
        <v>309</v>
      </c>
      <c r="G41" s="84"/>
      <c r="H41" s="84">
        <v>308</v>
      </c>
      <c r="I41" s="121" t="s">
        <v>209</v>
      </c>
      <c r="J41" s="84">
        <v>35</v>
      </c>
      <c r="K41" s="84"/>
      <c r="L41" s="91">
        <f t="shared" si="0"/>
        <v>34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344</v>
      </c>
      <c r="F45" s="84">
        <f aca="true" t="shared" si="2" ref="F45:K45">F41+F43+F44</f>
        <v>310</v>
      </c>
      <c r="G45" s="84">
        <f t="shared" si="2"/>
        <v>0</v>
      </c>
      <c r="H45" s="84">
        <f t="shared" si="2"/>
        <v>309</v>
      </c>
      <c r="I45" s="84">
        <f>I43+I44</f>
        <v>1</v>
      </c>
      <c r="J45" s="84">
        <f t="shared" si="2"/>
        <v>35</v>
      </c>
      <c r="K45" s="84">
        <f t="shared" si="2"/>
        <v>0</v>
      </c>
      <c r="L45" s="91">
        <f t="shared" si="0"/>
        <v>34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1581</v>
      </c>
      <c r="F46" s="84">
        <f t="shared" si="3"/>
        <v>1370</v>
      </c>
      <c r="G46" s="84">
        <f t="shared" si="3"/>
        <v>1</v>
      </c>
      <c r="H46" s="84">
        <f t="shared" si="3"/>
        <v>1277</v>
      </c>
      <c r="I46" s="84">
        <f t="shared" si="3"/>
        <v>661</v>
      </c>
      <c r="J46" s="84">
        <f t="shared" si="3"/>
        <v>304</v>
      </c>
      <c r="K46" s="84">
        <f t="shared" si="3"/>
        <v>28</v>
      </c>
      <c r="L46" s="91">
        <f t="shared" si="0"/>
        <v>211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&amp;LC5C8995C&amp;C&amp;R2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3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4">
        <v>12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66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36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336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6">
        <v>6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6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3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&amp;LC5C8995C&amp;C&amp;R3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49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74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43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100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12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4">
        <v>87</v>
      </c>
      <c r="J37" s="108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4">
        <v>15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4">
        <v>10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434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593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15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16965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184</v>
      </c>
      <c r="B58" s="270"/>
      <c r="C58" s="270"/>
      <c r="D58" s="271"/>
      <c r="E58" s="109">
        <f>E59+E62+E63+E64</f>
        <v>1016</v>
      </c>
      <c r="F58" s="109">
        <f>F59+F62+F63+F64</f>
        <v>247</v>
      </c>
      <c r="G58" s="109">
        <f>G59+G62+G63+G64</f>
        <v>12</v>
      </c>
      <c r="H58" s="109">
        <f>H59+H62+H63+H64</f>
        <v>0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108</v>
      </c>
      <c r="F59" s="94">
        <v>23</v>
      </c>
      <c r="G59" s="94">
        <v>4</v>
      </c>
      <c r="H59" s="94"/>
      <c r="I59" s="94">
        <v>2</v>
      </c>
    </row>
    <row r="60" spans="1:9" ht="13.5" customHeight="1">
      <c r="A60" s="249" t="s">
        <v>202</v>
      </c>
      <c r="B60" s="250"/>
      <c r="C60" s="250"/>
      <c r="D60" s="251"/>
      <c r="E60" s="86">
        <v>49</v>
      </c>
      <c r="F60" s="86">
        <v>20</v>
      </c>
      <c r="G60" s="86">
        <v>3</v>
      </c>
      <c r="H60" s="86"/>
      <c r="I60" s="86">
        <v>2</v>
      </c>
    </row>
    <row r="61" spans="1:9" ht="13.5" customHeight="1">
      <c r="A61" s="249" t="s">
        <v>203</v>
      </c>
      <c r="B61" s="250"/>
      <c r="C61" s="250"/>
      <c r="D61" s="251"/>
      <c r="E61" s="86">
        <v>5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10</v>
      </c>
      <c r="F62" s="84">
        <v>2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612</v>
      </c>
      <c r="F63" s="84">
        <v>199</v>
      </c>
      <c r="G63" s="84">
        <v>8</v>
      </c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286</v>
      </c>
      <c r="F64" s="84">
        <v>23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983</v>
      </c>
      <c r="G68" s="115">
        <v>6772824</v>
      </c>
      <c r="H68" s="100"/>
      <c r="I68" s="100"/>
    </row>
    <row r="69" spans="1:9" ht="15" customHeight="1">
      <c r="A69" s="322" t="s">
        <v>185</v>
      </c>
      <c r="B69" s="323"/>
      <c r="C69" s="245" t="s">
        <v>186</v>
      </c>
      <c r="D69" s="246"/>
      <c r="E69" s="119">
        <v>2</v>
      </c>
      <c r="F69" s="116">
        <v>785</v>
      </c>
      <c r="G69" s="117">
        <v>5780439</v>
      </c>
      <c r="H69" s="101"/>
      <c r="I69" s="101"/>
    </row>
    <row r="70" spans="1:9" ht="15" customHeight="1">
      <c r="A70" s="324"/>
      <c r="B70" s="325"/>
      <c r="C70" s="245" t="s">
        <v>187</v>
      </c>
      <c r="D70" s="246"/>
      <c r="E70" s="119">
        <v>3</v>
      </c>
      <c r="F70" s="116">
        <v>198</v>
      </c>
      <c r="G70" s="117">
        <v>992385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516</v>
      </c>
      <c r="G71" s="115">
        <v>475153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>
        <v>1</v>
      </c>
      <c r="G72" s="117">
        <v>52436</v>
      </c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>
        <v>6</v>
      </c>
      <c r="G73" s="117">
        <v>3662</v>
      </c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&amp;LC5C8995C&amp;C&amp;R4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23" sqref="C23:D2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9.210526315789474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34.42622950819672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3.3653846153846154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93.21167883211679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425.6666666666667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527</v>
      </c>
    </row>
    <row r="11" spans="1:4" ht="16.5" customHeight="1">
      <c r="A11" s="223" t="s">
        <v>62</v>
      </c>
      <c r="B11" s="225"/>
      <c r="C11" s="10">
        <v>9</v>
      </c>
      <c r="D11" s="84">
        <v>60</v>
      </c>
    </row>
    <row r="12" spans="1:4" ht="16.5" customHeight="1">
      <c r="A12" s="252" t="s">
        <v>103</v>
      </c>
      <c r="B12" s="252"/>
      <c r="C12" s="10">
        <v>10</v>
      </c>
      <c r="D12" s="84">
        <v>83</v>
      </c>
    </row>
    <row r="13" spans="1:4" ht="16.5" customHeight="1">
      <c r="A13" s="249" t="s">
        <v>202</v>
      </c>
      <c r="B13" s="251"/>
      <c r="C13" s="10">
        <v>11</v>
      </c>
      <c r="D13" s="94">
        <v>133</v>
      </c>
    </row>
    <row r="14" spans="1:4" ht="16.5" customHeight="1">
      <c r="A14" s="249" t="s">
        <v>203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64</v>
      </c>
    </row>
    <row r="16" spans="1:4" ht="16.5" customHeight="1">
      <c r="A16" s="252" t="s">
        <v>104</v>
      </c>
      <c r="B16" s="252"/>
      <c r="C16" s="10">
        <v>14</v>
      </c>
      <c r="D16" s="84">
        <v>62</v>
      </c>
    </row>
    <row r="17" spans="1:5" ht="16.5" customHeight="1">
      <c r="A17" s="252" t="s">
        <v>108</v>
      </c>
      <c r="B17" s="252"/>
      <c r="C17" s="10">
        <v>15</v>
      </c>
      <c r="D17" s="84">
        <v>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217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218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216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&amp;LC5C8995C&amp;C&amp;R5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КOZINA</cp:lastModifiedBy>
  <cp:lastPrinted>2023-01-12T12:35:36Z</cp:lastPrinted>
  <dcterms:created xsi:type="dcterms:W3CDTF">2004-04-20T14:33:35Z</dcterms:created>
  <dcterms:modified xsi:type="dcterms:W3CDTF">2023-01-12T12:35:39Z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C5C8995C</vt:lpwstr>
  </property>
  <property fmtid="{D5CDD505-2E9C-101B-9397-08002B2CF9AE}" pid="9" name="Підрозділ">
    <vt:lpwstr>Гребінківський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